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Dochody" sheetId="1" r:id="rId1"/>
    <sheet name="Wydat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<sst xmlns="http://schemas.openxmlformats.org/spreadsheetml/2006/main" count="50" uniqueCount="37">
  <si>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Zadania własne</t>
  </si>
  <si>
    <t>Dział</t>
  </si>
  <si>
    <t>Rozdział</t>
  </si>
  <si>
    <t>§</t>
  </si>
  <si>
    <t>Wyszczególnienie</t>
  </si>
  <si>
    <t>Dochody</t>
  </si>
  <si>
    <t>Administracja publiczna</t>
  </si>
  <si>
    <t>Pozostała działalność</t>
  </si>
  <si>
    <t>Ogółem zadania własne w dziale 750:</t>
  </si>
  <si>
    <t>Turystyka</t>
  </si>
  <si>
    <t>Zadania w zakresie upowszechniania turystyki</t>
  </si>
  <si>
    <t>Zakup materiałów i wyposażenia</t>
  </si>
  <si>
    <t>Zakup usług pozostałych</t>
  </si>
  <si>
    <t>Promocja jednostek samorządu terytorialnego</t>
  </si>
  <si>
    <t>Dodatkowe wynagrodzenie roczne</t>
  </si>
  <si>
    <t>Składki na ubezpieczenia społeczne</t>
  </si>
  <si>
    <t>Składki na Fundusz Pracy</t>
  </si>
  <si>
    <t>Wynagrodzenia bezosobowe</t>
  </si>
  <si>
    <t>Zakup usług pozostałych.</t>
  </si>
  <si>
    <t>Podróże służbowe krajowe</t>
  </si>
  <si>
    <t>Podróże służbowe zagraniczne</t>
  </si>
  <si>
    <t>Zakup akcesoriów komputerowych, w tym programów i licencji.</t>
  </si>
  <si>
    <t>Różne rozliczenia</t>
  </si>
  <si>
    <t>Kultura fizyczna i sport</t>
  </si>
  <si>
    <t>Ogółem zadania własne, dział: 630, 750, 758, 926</t>
  </si>
  <si>
    <t>Rezerwy(ogólna)</t>
  </si>
  <si>
    <t>Rezerwy ogólne i celowe</t>
  </si>
  <si>
    <t>Różne opłaty i składki (składki na rzecz stowarzyszeń krajowych, inne)                                                                       -składka na rzecz Federacji Związków i Stowarzyszeń Gmin Polskich w Krakowie.</t>
  </si>
  <si>
    <t>Szczegółowy podział dochodów na 2011 rok.</t>
  </si>
  <si>
    <t xml:space="preserve">Wpływy z wpłat gmin i powiatów na rzecz innych jednostek samorządu terytorialnego oraz związkow gmin lub związków powiatów na dofinansowanie zadań bieżących.                                                          -składki członków Związku - 101.532 zł,                                          </t>
  </si>
  <si>
    <t>Szczegółowy podział wydatków na 2011 rok.</t>
  </si>
  <si>
    <t>Plan na 2011r.</t>
  </si>
  <si>
    <t>Przewidywane wykon. w 2010r.</t>
  </si>
  <si>
    <t>Szkolenia pracowników niebędących członkami korpusu służby cywilnej.</t>
  </si>
  <si>
    <t>Wynagrodzenia osobowe pracowników                                        -płaca kierownika: 1.749,00x12=20.988,00zł                  -płaca skarbnika: 1.749,00x12=20.988,00zł</t>
  </si>
  <si>
    <t>Załącznik Nr 3 do Uchwały                                          Nr  I/6/2011 Zgromadzenia Związku        Gmin "Kwisa" z dnia 21 stycznia 2011roku</t>
  </si>
  <si>
    <t>Załącznik Nr 1 do Uchwały                                          Nr  I/6/2011 Zgromadzenia Związku  Gmin "Kwisa"               z dnia 21 stycznia 2011roku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</si>
</sst>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/>
    </xf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G1" sqref="G1:I4"/>
    </sheetView>
  </sheetViews>
  <sheetFormatPr defaultColWidth="9.140625" defaultRowHeight="12.75"/>
  <sheetData>
    <row r="1" spans="7:9" ht="12.75">
      <c r="G1" s="37" t="s">
        <v>36</v>
      </c>
      <c r="H1" s="37"/>
      <c r="I1" s="37"/>
    </row>
    <row r="2" spans="7:9" ht="12.75">
      <c r="G2" s="37"/>
      <c r="H2" s="37"/>
      <c r="I2" s="37"/>
    </row>
    <row r="3" spans="7:9" ht="12.75">
      <c r="G3" s="37"/>
      <c r="H3" s="37"/>
      <c r="I3" s="37"/>
    </row>
    <row r="4" spans="7:9" ht="12.75">
      <c r="G4" s="37"/>
      <c r="H4" s="37"/>
      <c r="I4" s="37"/>
    </row>
    <row r="8" spans="2:8" ht="12.75">
      <c r="B8" s="38" t="s">
        <v>28</v>
      </c>
      <c r="C8" s="38"/>
      <c r="D8" s="38"/>
      <c r="E8" s="38"/>
      <c r="F8" s="38"/>
      <c r="G8" s="38"/>
      <c r="H8" s="38"/>
    </row>
    <row r="10" spans="1:2" ht="12.75">
      <c r="A10" s="39" t="s">
        <v>0</v>
      </c>
      <c r="B10" s="39"/>
    </row>
    <row r="13" spans="1:9" ht="12.75">
      <c r="A13" s="2" t="s">
        <v>1</v>
      </c>
      <c r="B13" s="2" t="s">
        <v>2</v>
      </c>
      <c r="C13" s="2" t="s">
        <v>3</v>
      </c>
      <c r="D13" s="40" t="s">
        <v>4</v>
      </c>
      <c r="E13" s="40"/>
      <c r="F13" s="40"/>
      <c r="G13" s="40"/>
      <c r="H13" s="40" t="s">
        <v>5</v>
      </c>
      <c r="I13" s="40"/>
    </row>
    <row r="14" spans="1:9" ht="12.75">
      <c r="A14" s="2">
        <v>750</v>
      </c>
      <c r="B14" s="3"/>
      <c r="C14" s="3"/>
      <c r="D14" s="34" t="s">
        <v>6</v>
      </c>
      <c r="E14" s="34"/>
      <c r="F14" s="34"/>
      <c r="G14" s="34"/>
      <c r="H14" s="27">
        <f>SUM(H15)</f>
        <v>101532</v>
      </c>
      <c r="I14" s="28"/>
    </row>
    <row r="15" spans="1:9" ht="12.75">
      <c r="A15" s="3"/>
      <c r="B15" s="1">
        <v>75095</v>
      </c>
      <c r="C15" s="3"/>
      <c r="D15" s="29" t="s">
        <v>7</v>
      </c>
      <c r="E15" s="29"/>
      <c r="F15" s="29"/>
      <c r="G15" s="29"/>
      <c r="H15" s="35">
        <f>SUM(H16:I23)</f>
        <v>101532</v>
      </c>
      <c r="I15" s="36"/>
    </row>
    <row r="16" spans="1:9" ht="12.75">
      <c r="A16" s="29"/>
      <c r="B16" s="29"/>
      <c r="C16" s="30">
        <v>2900</v>
      </c>
      <c r="D16" s="31" t="s">
        <v>29</v>
      </c>
      <c r="E16" s="31"/>
      <c r="F16" s="31"/>
      <c r="G16" s="31"/>
      <c r="H16" s="32">
        <v>101532</v>
      </c>
      <c r="I16" s="33"/>
    </row>
    <row r="17" spans="1:9" ht="12.75">
      <c r="A17" s="29"/>
      <c r="B17" s="29"/>
      <c r="C17" s="30"/>
      <c r="D17" s="31"/>
      <c r="E17" s="31"/>
      <c r="F17" s="31"/>
      <c r="G17" s="31"/>
      <c r="H17" s="33"/>
      <c r="I17" s="33"/>
    </row>
    <row r="18" spans="1:9" ht="12.75">
      <c r="A18" s="29"/>
      <c r="B18" s="29"/>
      <c r="C18" s="30"/>
      <c r="D18" s="31"/>
      <c r="E18" s="31"/>
      <c r="F18" s="31"/>
      <c r="G18" s="31"/>
      <c r="H18" s="33"/>
      <c r="I18" s="33"/>
    </row>
    <row r="19" spans="1:9" ht="12.75">
      <c r="A19" s="29"/>
      <c r="B19" s="29"/>
      <c r="C19" s="30"/>
      <c r="D19" s="31"/>
      <c r="E19" s="31"/>
      <c r="F19" s="31"/>
      <c r="G19" s="31"/>
      <c r="H19" s="33"/>
      <c r="I19" s="33"/>
    </row>
    <row r="20" spans="1:9" ht="12.75">
      <c r="A20" s="29"/>
      <c r="B20" s="29"/>
      <c r="C20" s="30"/>
      <c r="D20" s="31"/>
      <c r="E20" s="31"/>
      <c r="F20" s="31"/>
      <c r="G20" s="31"/>
      <c r="H20" s="33"/>
      <c r="I20" s="33"/>
    </row>
    <row r="21" spans="1:9" ht="12.75">
      <c r="A21" s="29"/>
      <c r="B21" s="29"/>
      <c r="C21" s="30"/>
      <c r="D21" s="31"/>
      <c r="E21" s="31"/>
      <c r="F21" s="31"/>
      <c r="G21" s="31"/>
      <c r="H21" s="33"/>
      <c r="I21" s="33"/>
    </row>
    <row r="22" spans="1:9" ht="12.75">
      <c r="A22" s="29"/>
      <c r="B22" s="29"/>
      <c r="C22" s="30"/>
      <c r="D22" s="31"/>
      <c r="E22" s="31"/>
      <c r="F22" s="31"/>
      <c r="G22" s="31"/>
      <c r="H22" s="33"/>
      <c r="I22" s="33"/>
    </row>
    <row r="23" spans="1:9" ht="12.75">
      <c r="A23" s="29"/>
      <c r="B23" s="29"/>
      <c r="C23" s="30"/>
      <c r="D23" s="31"/>
      <c r="E23" s="31"/>
      <c r="F23" s="31"/>
      <c r="G23" s="31"/>
      <c r="H23" s="33"/>
      <c r="I23" s="33"/>
    </row>
    <row r="24" spans="1:9" ht="12.75">
      <c r="A24" s="26" t="s">
        <v>8</v>
      </c>
      <c r="B24" s="26"/>
      <c r="C24" s="26"/>
      <c r="D24" s="26"/>
      <c r="E24" s="26"/>
      <c r="F24" s="26"/>
      <c r="G24" s="26"/>
      <c r="H24" s="27">
        <f>SUM(H14)</f>
        <v>101532</v>
      </c>
      <c r="I24" s="28"/>
    </row>
  </sheetData>
  <mergeCells count="16">
    <mergeCell ref="G1:I4"/>
    <mergeCell ref="B8:H8"/>
    <mergeCell ref="A10:B10"/>
    <mergeCell ref="D13:G13"/>
    <mergeCell ref="H13:I13"/>
    <mergeCell ref="D14:G14"/>
    <mergeCell ref="H14:I14"/>
    <mergeCell ref="D15:G15"/>
    <mergeCell ref="H15:I15"/>
    <mergeCell ref="A24:G24"/>
    <mergeCell ref="H24:I24"/>
    <mergeCell ref="A16:A23"/>
    <mergeCell ref="B16:B23"/>
    <mergeCell ref="C16:C23"/>
    <mergeCell ref="D16:G23"/>
    <mergeCell ref="H16:I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G1" sqref="G1:I4"/>
    </sheetView>
  </sheetViews>
  <sheetFormatPr defaultColWidth="9.140625" defaultRowHeight="12.75"/>
  <cols>
    <col min="1" max="1" width="5.57421875" style="0" customWidth="1"/>
    <col min="2" max="2" width="8.140625" style="0" customWidth="1"/>
    <col min="3" max="3" width="6.57421875" style="0" customWidth="1"/>
    <col min="7" max="7" width="15.8515625" style="0" customWidth="1"/>
    <col min="8" max="8" width="10.57421875" style="0" customWidth="1"/>
    <col min="9" max="9" width="10.421875" style="0" customWidth="1"/>
  </cols>
  <sheetData>
    <row r="1" spans="7:9" ht="12.75">
      <c r="G1" s="37" t="s">
        <v>35</v>
      </c>
      <c r="H1" s="37"/>
      <c r="I1" s="37"/>
    </row>
    <row r="2" spans="7:9" ht="12.75">
      <c r="G2" s="37"/>
      <c r="H2" s="37"/>
      <c r="I2" s="37"/>
    </row>
    <row r="3" spans="7:9" ht="12.75">
      <c r="G3" s="37"/>
      <c r="H3" s="37"/>
      <c r="I3" s="37"/>
    </row>
    <row r="4" spans="7:9" ht="12.75">
      <c r="G4" s="37"/>
      <c r="H4" s="37"/>
      <c r="I4" s="37"/>
    </row>
    <row r="8" spans="2:8" ht="12.75">
      <c r="B8" s="38" t="s">
        <v>30</v>
      </c>
      <c r="C8" s="38"/>
      <c r="D8" s="38"/>
      <c r="E8" s="38"/>
      <c r="F8" s="38"/>
      <c r="G8" s="38"/>
      <c r="H8" s="38"/>
    </row>
    <row r="10" spans="1:2" ht="12.75">
      <c r="A10" s="39" t="s">
        <v>0</v>
      </c>
      <c r="B10" s="39"/>
    </row>
    <row r="12" spans="1:9" ht="51">
      <c r="A12" s="8" t="s">
        <v>1</v>
      </c>
      <c r="B12" s="8" t="s">
        <v>2</v>
      </c>
      <c r="C12" s="8" t="s">
        <v>3</v>
      </c>
      <c r="D12" s="52" t="s">
        <v>4</v>
      </c>
      <c r="E12" s="52"/>
      <c r="F12" s="52"/>
      <c r="G12" s="52"/>
      <c r="H12" s="11" t="s">
        <v>32</v>
      </c>
      <c r="I12" s="7" t="s">
        <v>31</v>
      </c>
    </row>
    <row r="13" spans="1:9" ht="12.75">
      <c r="A13" s="2">
        <v>630</v>
      </c>
      <c r="B13" s="3"/>
      <c r="C13" s="3"/>
      <c r="D13" s="34" t="s">
        <v>9</v>
      </c>
      <c r="E13" s="34"/>
      <c r="F13" s="34"/>
      <c r="G13" s="34"/>
      <c r="H13" s="4">
        <f>SUM(H14)</f>
        <v>1500</v>
      </c>
      <c r="I13" s="4">
        <f>SUM(I14)</f>
        <v>3000</v>
      </c>
    </row>
    <row r="14" spans="1:9" ht="12" customHeight="1">
      <c r="A14" s="3"/>
      <c r="B14" s="1">
        <v>63003</v>
      </c>
      <c r="C14" s="3"/>
      <c r="D14" s="53" t="s">
        <v>10</v>
      </c>
      <c r="E14" s="54"/>
      <c r="F14" s="54"/>
      <c r="G14" s="55"/>
      <c r="H14" s="15">
        <f>SUM(H15:H16)</f>
        <v>1500</v>
      </c>
      <c r="I14" s="13">
        <f>SUM(I15:I16)</f>
        <v>3000</v>
      </c>
    </row>
    <row r="15" spans="1:9" ht="12.75">
      <c r="A15" s="3"/>
      <c r="B15" s="3"/>
      <c r="C15" s="1">
        <v>4210</v>
      </c>
      <c r="D15" s="48" t="s">
        <v>11</v>
      </c>
      <c r="E15" s="48"/>
      <c r="F15" s="48"/>
      <c r="G15" s="48"/>
      <c r="H15" s="15">
        <v>0</v>
      </c>
      <c r="I15" s="12">
        <v>1000</v>
      </c>
    </row>
    <row r="16" spans="1:9" ht="12.75">
      <c r="A16" s="5"/>
      <c r="B16" s="5"/>
      <c r="C16" s="6">
        <v>4300</v>
      </c>
      <c r="D16" s="24" t="s">
        <v>12</v>
      </c>
      <c r="E16" s="25"/>
      <c r="F16" s="25"/>
      <c r="G16" s="47"/>
      <c r="H16" s="16">
        <v>1500</v>
      </c>
      <c r="I16" s="12">
        <v>2000</v>
      </c>
    </row>
    <row r="17" spans="1:9" ht="12.75">
      <c r="A17" s="2">
        <v>750</v>
      </c>
      <c r="B17" s="9"/>
      <c r="C17" s="8"/>
      <c r="D17" s="49" t="s">
        <v>6</v>
      </c>
      <c r="E17" s="50"/>
      <c r="F17" s="50"/>
      <c r="G17" s="51"/>
      <c r="H17" s="20">
        <f>SUM(H18,H21)</f>
        <v>112250.79</v>
      </c>
      <c r="I17" s="20">
        <f>SUM(I18,I21)</f>
        <v>90032</v>
      </c>
    </row>
    <row r="18" spans="1:9" ht="13.5" customHeight="1">
      <c r="A18" s="5"/>
      <c r="B18" s="6">
        <v>75075</v>
      </c>
      <c r="C18" s="6"/>
      <c r="D18" s="24" t="s">
        <v>13</v>
      </c>
      <c r="E18" s="25"/>
      <c r="F18" s="25"/>
      <c r="G18" s="47"/>
      <c r="H18" s="12">
        <f>SUM(H19:H20)</f>
        <v>55500</v>
      </c>
      <c r="I18" s="13">
        <f>SUM(I19:I20)</f>
        <v>28400</v>
      </c>
    </row>
    <row r="19" spans="1:9" ht="12.75">
      <c r="A19" s="5"/>
      <c r="B19" s="5"/>
      <c r="C19" s="6">
        <v>4210</v>
      </c>
      <c r="D19" s="24" t="s">
        <v>11</v>
      </c>
      <c r="E19" s="25"/>
      <c r="F19" s="25"/>
      <c r="G19" s="47"/>
      <c r="H19" s="12">
        <v>0</v>
      </c>
      <c r="I19" s="12">
        <v>4400</v>
      </c>
    </row>
    <row r="20" spans="1:9" ht="17.25" customHeight="1">
      <c r="A20" s="5"/>
      <c r="B20" s="5"/>
      <c r="C20" s="6">
        <v>4300</v>
      </c>
      <c r="D20" s="24" t="s">
        <v>12</v>
      </c>
      <c r="E20" s="25"/>
      <c r="F20" s="25"/>
      <c r="G20" s="47"/>
      <c r="H20" s="17">
        <v>55500</v>
      </c>
      <c r="I20" s="17">
        <v>24000</v>
      </c>
    </row>
    <row r="21" spans="1:9" ht="12.75">
      <c r="A21" s="5"/>
      <c r="B21" s="1">
        <v>75095</v>
      </c>
      <c r="C21" s="6"/>
      <c r="D21" s="24" t="s">
        <v>7</v>
      </c>
      <c r="E21" s="25"/>
      <c r="F21" s="25"/>
      <c r="G21" s="47"/>
      <c r="H21" s="12">
        <f>SUM(H22:H33)</f>
        <v>56750.78999999999</v>
      </c>
      <c r="I21" s="12">
        <f>SUM(I22:I33)</f>
        <v>61632</v>
      </c>
    </row>
    <row r="22" spans="1:9" ht="42" customHeight="1">
      <c r="A22" s="5"/>
      <c r="B22" s="5"/>
      <c r="C22" s="6">
        <v>4010</v>
      </c>
      <c r="D22" s="24" t="s">
        <v>34</v>
      </c>
      <c r="E22" s="25"/>
      <c r="F22" s="25"/>
      <c r="G22" s="47"/>
      <c r="H22" s="17">
        <v>40755</v>
      </c>
      <c r="I22" s="17">
        <v>41976</v>
      </c>
    </row>
    <row r="23" spans="1:9" ht="12.75">
      <c r="A23" s="5"/>
      <c r="B23" s="5"/>
      <c r="C23" s="6">
        <v>4040</v>
      </c>
      <c r="D23" s="24" t="s">
        <v>14</v>
      </c>
      <c r="E23" s="25"/>
      <c r="F23" s="25"/>
      <c r="G23" s="47"/>
      <c r="H23" s="12">
        <v>3328.6</v>
      </c>
      <c r="I23" s="12">
        <v>3465</v>
      </c>
    </row>
    <row r="24" spans="1:9" ht="12.75">
      <c r="A24" s="3"/>
      <c r="B24" s="3"/>
      <c r="C24" s="1">
        <v>4110</v>
      </c>
      <c r="D24" s="44" t="s">
        <v>15</v>
      </c>
      <c r="E24" s="45"/>
      <c r="F24" s="45"/>
      <c r="G24" s="46"/>
      <c r="H24" s="14">
        <v>7022.46</v>
      </c>
      <c r="I24" s="14">
        <v>7150</v>
      </c>
    </row>
    <row r="25" spans="1:9" ht="12.75">
      <c r="A25" s="3"/>
      <c r="B25" s="3"/>
      <c r="C25" s="1">
        <v>4120</v>
      </c>
      <c r="D25" s="44" t="s">
        <v>16</v>
      </c>
      <c r="E25" s="45"/>
      <c r="F25" s="45"/>
      <c r="G25" s="46"/>
      <c r="H25" s="14">
        <v>1080.14</v>
      </c>
      <c r="I25" s="14">
        <v>1150</v>
      </c>
    </row>
    <row r="26" spans="1:9" ht="12.75">
      <c r="A26" s="3"/>
      <c r="B26" s="3"/>
      <c r="C26" s="1">
        <v>4170</v>
      </c>
      <c r="D26" s="44" t="s">
        <v>17</v>
      </c>
      <c r="E26" s="45"/>
      <c r="F26" s="45"/>
      <c r="G26" s="46"/>
      <c r="H26" s="14">
        <v>500</v>
      </c>
      <c r="I26" s="14">
        <v>3000</v>
      </c>
    </row>
    <row r="27" spans="1:9" ht="12.75">
      <c r="A27" s="3"/>
      <c r="B27" s="3"/>
      <c r="C27" s="1">
        <v>4210</v>
      </c>
      <c r="D27" s="44" t="s">
        <v>11</v>
      </c>
      <c r="E27" s="45"/>
      <c r="F27" s="45"/>
      <c r="G27" s="46"/>
      <c r="H27" s="14">
        <v>45</v>
      </c>
      <c r="I27" s="14">
        <v>1000</v>
      </c>
    </row>
    <row r="28" spans="1:9" ht="12.75">
      <c r="A28" s="3"/>
      <c r="B28" s="3"/>
      <c r="C28" s="1">
        <v>4300</v>
      </c>
      <c r="D28" s="41" t="s">
        <v>18</v>
      </c>
      <c r="E28" s="42"/>
      <c r="F28" s="42"/>
      <c r="G28" s="43"/>
      <c r="H28" s="14">
        <v>3288.59</v>
      </c>
      <c r="I28" s="14">
        <v>2789</v>
      </c>
    </row>
    <row r="29" spans="1:9" ht="12.75">
      <c r="A29" s="3"/>
      <c r="B29" s="3"/>
      <c r="C29" s="1">
        <v>4410</v>
      </c>
      <c r="D29" s="44" t="s">
        <v>19</v>
      </c>
      <c r="E29" s="45"/>
      <c r="F29" s="45"/>
      <c r="G29" s="46"/>
      <c r="H29" s="14">
        <v>0</v>
      </c>
      <c r="I29" s="14">
        <v>500</v>
      </c>
    </row>
    <row r="30" spans="1:9" ht="12.75">
      <c r="A30" s="3"/>
      <c r="B30" s="3"/>
      <c r="C30" s="1">
        <v>4420</v>
      </c>
      <c r="D30" s="44" t="s">
        <v>20</v>
      </c>
      <c r="E30" s="45"/>
      <c r="F30" s="45"/>
      <c r="G30" s="46"/>
      <c r="H30" s="14">
        <v>0</v>
      </c>
      <c r="I30" s="14">
        <v>0</v>
      </c>
    </row>
    <row r="31" spans="1:9" ht="51" customHeight="1">
      <c r="A31" s="3"/>
      <c r="B31" s="3"/>
      <c r="C31" s="6">
        <v>4430</v>
      </c>
      <c r="D31" s="24" t="s">
        <v>27</v>
      </c>
      <c r="E31" s="25"/>
      <c r="F31" s="25"/>
      <c r="G31" s="47"/>
      <c r="H31" s="17">
        <v>107</v>
      </c>
      <c r="I31" s="17">
        <v>102</v>
      </c>
    </row>
    <row r="32" spans="1:9" ht="27" customHeight="1">
      <c r="A32" s="3"/>
      <c r="B32" s="3"/>
      <c r="C32" s="6">
        <v>4700</v>
      </c>
      <c r="D32" s="24" t="s">
        <v>33</v>
      </c>
      <c r="E32" s="25"/>
      <c r="F32" s="25"/>
      <c r="G32" s="47"/>
      <c r="H32" s="17">
        <v>385</v>
      </c>
      <c r="I32" s="17">
        <v>500</v>
      </c>
    </row>
    <row r="33" spans="1:9" ht="25.5" customHeight="1">
      <c r="A33" s="3"/>
      <c r="B33" s="3"/>
      <c r="C33" s="6">
        <v>4750</v>
      </c>
      <c r="D33" s="41" t="s">
        <v>21</v>
      </c>
      <c r="E33" s="42"/>
      <c r="F33" s="42"/>
      <c r="G33" s="43"/>
      <c r="H33" s="17">
        <v>239</v>
      </c>
      <c r="I33" s="17">
        <v>0</v>
      </c>
    </row>
    <row r="34" spans="1:9" ht="12.75">
      <c r="A34" s="2">
        <v>758</v>
      </c>
      <c r="B34" s="10"/>
      <c r="C34" s="10"/>
      <c r="D34" s="21" t="s">
        <v>22</v>
      </c>
      <c r="E34" s="22"/>
      <c r="F34" s="22"/>
      <c r="G34" s="23"/>
      <c r="H34" s="18">
        <v>0</v>
      </c>
      <c r="I34" s="18">
        <f>SUM(I35)</f>
        <v>500</v>
      </c>
    </row>
    <row r="35" spans="1:9" ht="12.75">
      <c r="A35" s="3"/>
      <c r="B35" s="1">
        <v>75818</v>
      </c>
      <c r="C35" s="3"/>
      <c r="D35" s="44" t="s">
        <v>26</v>
      </c>
      <c r="E35" s="45"/>
      <c r="F35" s="45"/>
      <c r="G35" s="46"/>
      <c r="H35" s="19">
        <f>SUM(H36)</f>
        <v>0</v>
      </c>
      <c r="I35" s="19">
        <f>SUM(I36)</f>
        <v>500</v>
      </c>
    </row>
    <row r="36" spans="1:9" ht="12.75">
      <c r="A36" s="3"/>
      <c r="B36" s="3"/>
      <c r="C36" s="1">
        <v>4810</v>
      </c>
      <c r="D36" s="44" t="s">
        <v>25</v>
      </c>
      <c r="E36" s="45"/>
      <c r="F36" s="45"/>
      <c r="G36" s="46"/>
      <c r="H36" s="19">
        <v>0</v>
      </c>
      <c r="I36" s="19">
        <v>500</v>
      </c>
    </row>
    <row r="37" spans="1:9" ht="12.75">
      <c r="A37" s="2">
        <v>926</v>
      </c>
      <c r="B37" s="10"/>
      <c r="C37" s="10"/>
      <c r="D37" s="21" t="s">
        <v>23</v>
      </c>
      <c r="E37" s="22"/>
      <c r="F37" s="22"/>
      <c r="G37" s="23"/>
      <c r="H37" s="18">
        <f>SUM(H38)</f>
        <v>8937.39</v>
      </c>
      <c r="I37" s="18">
        <f>SUM(I38)</f>
        <v>8000</v>
      </c>
    </row>
    <row r="38" spans="1:9" ht="12.75">
      <c r="A38" s="3"/>
      <c r="B38" s="1">
        <v>92695</v>
      </c>
      <c r="C38" s="3"/>
      <c r="D38" s="44" t="s">
        <v>7</v>
      </c>
      <c r="E38" s="45"/>
      <c r="F38" s="45"/>
      <c r="G38" s="46"/>
      <c r="H38" s="19">
        <f>SUM(H39:H40)</f>
        <v>8937.39</v>
      </c>
      <c r="I38" s="19">
        <f>SUM(I39:I40)</f>
        <v>8000</v>
      </c>
    </row>
    <row r="39" spans="1:9" ht="12.75">
      <c r="A39" s="3"/>
      <c r="B39" s="3"/>
      <c r="C39" s="1">
        <v>4210</v>
      </c>
      <c r="D39" s="41" t="s">
        <v>11</v>
      </c>
      <c r="E39" s="42"/>
      <c r="F39" s="42"/>
      <c r="G39" s="43"/>
      <c r="H39" s="19">
        <v>8912.99</v>
      </c>
      <c r="I39" s="14">
        <v>7900</v>
      </c>
    </row>
    <row r="40" spans="1:9" ht="12.75">
      <c r="A40" s="3"/>
      <c r="B40" s="3"/>
      <c r="C40" s="1">
        <v>4300</v>
      </c>
      <c r="D40" s="44" t="s">
        <v>12</v>
      </c>
      <c r="E40" s="45"/>
      <c r="F40" s="45"/>
      <c r="G40" s="46"/>
      <c r="H40" s="19">
        <v>24.4</v>
      </c>
      <c r="I40" s="14">
        <v>100</v>
      </c>
    </row>
    <row r="41" spans="1:9" ht="12.75">
      <c r="A41" s="21" t="s">
        <v>24</v>
      </c>
      <c r="B41" s="22"/>
      <c r="C41" s="22"/>
      <c r="D41" s="22"/>
      <c r="E41" s="22"/>
      <c r="F41" s="22"/>
      <c r="G41" s="23"/>
      <c r="H41" s="18">
        <f>SUM(H13,H17,H34,H37)</f>
        <v>122688.18</v>
      </c>
      <c r="I41" s="18">
        <f>SUM(I13,I17,I34,I37)</f>
        <v>101532</v>
      </c>
    </row>
  </sheetData>
  <mergeCells count="33">
    <mergeCell ref="D25:G25"/>
    <mergeCell ref="G1:I4"/>
    <mergeCell ref="B8:H8"/>
    <mergeCell ref="A10:B10"/>
    <mergeCell ref="D12:G12"/>
    <mergeCell ref="D23:G23"/>
    <mergeCell ref="D13:G13"/>
    <mergeCell ref="D14:G14"/>
    <mergeCell ref="D24:G24"/>
    <mergeCell ref="D19:G19"/>
    <mergeCell ref="D20:G20"/>
    <mergeCell ref="D21:G21"/>
    <mergeCell ref="D22:G22"/>
    <mergeCell ref="D15:G15"/>
    <mergeCell ref="D16:G16"/>
    <mergeCell ref="D17:G17"/>
    <mergeCell ref="D18:G18"/>
    <mergeCell ref="D26:G26"/>
    <mergeCell ref="D27:G27"/>
    <mergeCell ref="D28:G28"/>
    <mergeCell ref="D29:G29"/>
    <mergeCell ref="D30:G30"/>
    <mergeCell ref="D31:G31"/>
    <mergeCell ref="D33:G33"/>
    <mergeCell ref="D34:G34"/>
    <mergeCell ref="D32:G32"/>
    <mergeCell ref="D39:G39"/>
    <mergeCell ref="D40:G40"/>
    <mergeCell ref="A41:G41"/>
    <mergeCell ref="D35:G35"/>
    <mergeCell ref="D36:G36"/>
    <mergeCell ref="D37:G37"/>
    <mergeCell ref="D38:G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2011-01-24T10:21:05Z</cp:lastPrinted>
  <dcterms:created xsi:type="dcterms:W3CDTF">2009-11-04T21:45:51Z</dcterms:created>
  <dcterms:modified xsi:type="dcterms:W3CDTF">2011-01-24T10:25:16Z</dcterms:modified>
  <cp:category/>
  <cp:version/>
  <cp:contentType/>
  <cp:contentStatus/>
</cp:coreProperties>
</file>